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Seeholzer\OneDrive\01_Natura-Beef\2023_03\_Masterfile\"/>
    </mc:Choice>
  </mc:AlternateContent>
  <workbookProtection lockStructure="1"/>
  <bookViews>
    <workbookView xWindow="-110" yWindow="-110" windowWidth="23260" windowHeight="12460"/>
  </bookViews>
  <sheets>
    <sheet name="BestellForm" sheetId="4" r:id="rId1"/>
  </sheets>
  <definedNames>
    <definedName name="_xlnm.Print_Area" localSheetId="0">BestellForm!$A$1:$G$55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4" l="1"/>
  <c r="G41" i="4" l="1"/>
  <c r="C42" i="4"/>
  <c r="G42" i="4" s="1"/>
  <c r="C16" i="4" l="1"/>
  <c r="C36" i="4" l="1"/>
  <c r="C39" i="4"/>
  <c r="C18" i="4"/>
  <c r="C17" i="4"/>
  <c r="G39" i="4" l="1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C4" i="4"/>
  <c r="G16" i="4"/>
  <c r="G43" i="4" l="1"/>
</calcChain>
</file>

<file path=xl/comments1.xml><?xml version="1.0" encoding="utf-8"?>
<comments xmlns="http://schemas.openxmlformats.org/spreadsheetml/2006/main">
  <authors>
    <author>Lukas Beck</author>
  </authors>
  <commentList>
    <comment ref="C14" authorId="0" shapeId="0">
      <text>
        <r>
          <rPr>
            <b/>
            <sz val="9"/>
            <color indexed="81"/>
            <rFont val="Segoe UI"/>
            <family val="2"/>
          </rPr>
          <t>C. Seeholzer:</t>
        </r>
        <r>
          <rPr>
            <sz val="9"/>
            <color indexed="81"/>
            <rFont val="Segoe UI"/>
            <family val="2"/>
          </rPr>
          <t xml:space="preserve">
Effektives Gewicht wird durch uns erfasst und bestimmt den effektiven Preis!</t>
        </r>
      </text>
    </comment>
    <comment ref="A15" authorId="0" shapeId="0">
      <text>
        <r>
          <rPr>
            <b/>
            <sz val="9"/>
            <color indexed="81"/>
            <rFont val="Segoe UI"/>
            <family val="2"/>
          </rPr>
          <t>C. Seeholzer:</t>
        </r>
        <r>
          <rPr>
            <sz val="9"/>
            <color indexed="81"/>
            <rFont val="Segoe UI"/>
            <family val="2"/>
          </rPr>
          <t xml:space="preserve">
Bitte geben Sie in dieser Spalte Ihre Bestellung ein.</t>
        </r>
      </text>
    </comment>
    <comment ref="G43" authorId="0" shapeId="0">
      <text>
        <r>
          <rPr>
            <b/>
            <sz val="9"/>
            <color indexed="81"/>
            <rFont val="Segoe UI"/>
            <family val="2"/>
          </rPr>
          <t>C. Seeholzer:
Preis bei Bestellung gilt als ungefähren Richtwert. 
Der definitive Preis bestimmt sich nach dem effektiven Gewicht.</t>
        </r>
      </text>
    </comment>
  </commentList>
</comments>
</file>

<file path=xl/sharedStrings.xml><?xml version="1.0" encoding="utf-8"?>
<sst xmlns="http://schemas.openxmlformats.org/spreadsheetml/2006/main" count="110" uniqueCount="64">
  <si>
    <t>Gewicht eff. kg</t>
  </si>
  <si>
    <r>
      <rPr>
        <b/>
        <sz val="10"/>
        <color rgb="FFFFFFFF"/>
        <rFont val="Arial"/>
        <family val="2"/>
      </rPr>
      <t>Produkt</t>
    </r>
  </si>
  <si>
    <t>Total</t>
  </si>
  <si>
    <t>kg</t>
  </si>
  <si>
    <t xml:space="preserve">Stk </t>
  </si>
  <si>
    <t>2er Pack</t>
  </si>
  <si>
    <t>Stk.</t>
  </si>
  <si>
    <r>
      <rPr>
        <sz val="10"/>
        <color rgb="FF231F20"/>
        <rFont val="Arial"/>
        <family val="2"/>
      </rPr>
      <t xml:space="preserve">Huftsteak (1 Stk. à ca. 150–200 g) </t>
    </r>
  </si>
  <si>
    <t>Flanksteak (ca. 300 g)</t>
  </si>
  <si>
    <t>4er Pack</t>
  </si>
  <si>
    <r>
      <rPr>
        <sz val="10"/>
        <color rgb="FF231F20"/>
        <rFont val="Arial"/>
        <family val="2"/>
      </rPr>
      <t xml:space="preserve">Grill-Plätzli à la minute </t>
    </r>
    <r>
      <rPr>
        <i/>
        <sz val="10"/>
        <color rgb="FF231F20"/>
        <rFont val="Arial"/>
        <family val="2"/>
      </rPr>
      <t xml:space="preserve">mariniert </t>
    </r>
    <r>
      <rPr>
        <sz val="10"/>
        <color rgb="FF231F20"/>
        <rFont val="Arial"/>
        <family val="2"/>
      </rPr>
      <t>(ca. 400 g)</t>
    </r>
  </si>
  <si>
    <r>
      <rPr>
        <sz val="10"/>
        <color rgb="FF231F20"/>
        <rFont val="Arial"/>
        <family val="2"/>
      </rPr>
      <t>Plätzli à la minute (ca. 400 g)</t>
    </r>
  </si>
  <si>
    <r>
      <rPr>
        <sz val="10"/>
        <color rgb="FF231F20"/>
        <rFont val="Arial"/>
        <family val="2"/>
      </rPr>
      <t>Saftplätzli (ca. 400 g)</t>
    </r>
  </si>
  <si>
    <t>6er Pack</t>
  </si>
  <si>
    <r>
      <rPr>
        <sz val="10"/>
        <color rgb="FF231F20"/>
        <rFont val="Arial"/>
        <family val="2"/>
      </rPr>
      <t>Fleischvögel-Plätzli (ca. 300 g)</t>
    </r>
  </si>
  <si>
    <t xml:space="preserve">Stk. </t>
  </si>
  <si>
    <t>Braten (ca. 1–2 kg)</t>
  </si>
  <si>
    <r>
      <rPr>
        <sz val="10"/>
        <color rgb="FF231F20"/>
        <rFont val="Arial"/>
        <family val="2"/>
      </rPr>
      <t>Siedfleisch</t>
    </r>
  </si>
  <si>
    <r>
      <rPr>
        <sz val="10"/>
        <color rgb="FF231F20"/>
        <rFont val="Arial"/>
        <family val="2"/>
      </rPr>
      <t>Haxen</t>
    </r>
  </si>
  <si>
    <t>Burger 1 Stk. à 120 g (3 Fr. / Stk.) – tiefgefroren</t>
  </si>
  <si>
    <r>
      <rPr>
        <sz val="10"/>
        <color rgb="FF231F20"/>
        <rFont val="Arial"/>
        <family val="2"/>
      </rPr>
      <t xml:space="preserve">Zunge gesalzen / geräuchert </t>
    </r>
  </si>
  <si>
    <t>Raiffeisenbank Risch-Rotkreuz</t>
  </si>
  <si>
    <t>www.bauernhof-fernsicht-meierskappel.ch</t>
  </si>
  <si>
    <t>E-Mail: claudia.seeholzer@gmail.com, Natel 076 497 50 03</t>
  </si>
  <si>
    <t>Claudia und Thomas Seeholzer, Fernsicht 1, 6344 Meierskappel</t>
  </si>
  <si>
    <t>Besten Dank für Euer Vertrauen und Einkauf.</t>
  </si>
  <si>
    <t xml:space="preserve">Double-Entrecôte (ca. 400–500 g) </t>
  </si>
  <si>
    <t xml:space="preserve">Abholtermin ab Hof: </t>
  </si>
  <si>
    <t>E-Mail</t>
  </si>
  <si>
    <t>Natel</t>
  </si>
  <si>
    <t>Adresse</t>
  </si>
  <si>
    <t>Dummy</t>
  </si>
  <si>
    <t>Dummy:
Richtwert in kg pro Pack</t>
  </si>
  <si>
    <t>Fr.</t>
  </si>
  <si>
    <t>Einheit</t>
  </si>
  <si>
    <t>Preis</t>
  </si>
  <si>
    <t>in Fr.</t>
  </si>
  <si>
    <t>Total in Fr.</t>
  </si>
  <si>
    <t>Entrecôte am Stück</t>
  </si>
  <si>
    <t>Hackfleisch (à 500 g)</t>
  </si>
  <si>
    <t>Voressen (à 500 g)</t>
  </si>
  <si>
    <r>
      <rPr>
        <sz val="10"/>
        <color rgb="FF231F20"/>
        <rFont val="Arial"/>
        <family val="2"/>
      </rPr>
      <t>Geschnetzeltes</t>
    </r>
    <r>
      <rPr>
        <sz val="10"/>
        <rFont val="Arial"/>
        <family val="2"/>
      </rPr>
      <t xml:space="preserve"> (à 500 g)</t>
    </r>
  </si>
  <si>
    <t xml:space="preserve">Entrecôte (1 Stk. à ca. 200–250 g) </t>
  </si>
  <si>
    <t>Hohrückensteak (1 Stk. à ca. 200–250 g)</t>
  </si>
  <si>
    <t>Kundenname</t>
  </si>
  <si>
    <t>Ihre Bestellung</t>
  </si>
  <si>
    <t></t>
  </si>
  <si>
    <t>Cervelas (4 Fr. / Paar)</t>
  </si>
  <si>
    <t>Paar</t>
  </si>
  <si>
    <t>CH44 8080 8007 6217 2261 1</t>
  </si>
  <si>
    <t>Leber am Stück (à 300 g)</t>
  </si>
  <si>
    <t>Chnebeli</t>
  </si>
  <si>
    <t>Pack</t>
  </si>
  <si>
    <t>Apfelmost 5 l Box</t>
  </si>
  <si>
    <t>Marronie Purée (200 g)</t>
  </si>
  <si>
    <t>Zahlungsmöglichkeiten: bar, Rechnung oder Hofladen-Twint</t>
  </si>
  <si>
    <t>Filet ganz (ca. 1.7 kg)</t>
  </si>
  <si>
    <t>Filet-Medaillon</t>
  </si>
  <si>
    <t>Huftdeckel</t>
  </si>
  <si>
    <t>Flat Iron Steaks (ca. 300-400 g)</t>
  </si>
  <si>
    <t>Unser Angebot im Mai / Juni 2023</t>
  </si>
  <si>
    <r>
      <t xml:space="preserve">Bestellung bitte per Mail oder direkt an uns bis spätestens </t>
    </r>
    <r>
      <rPr>
        <b/>
        <sz val="10"/>
        <color theme="0"/>
        <rFont val="Arial"/>
        <family val="2"/>
      </rPr>
      <t>So, 7.5.</t>
    </r>
  </si>
  <si>
    <r>
      <rPr>
        <b/>
        <sz val="10"/>
        <rFont val="Arial"/>
        <family val="2"/>
      </rPr>
      <t>Vorderteil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(Hackfleisch, Voressen, Geschnetzeltes, Braten, Siedfleisch, Haxen)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Mi, 17.5. (14.00–18.30 Uhr) </t>
    </r>
  </si>
  <si>
    <r>
      <rPr>
        <b/>
        <sz val="10"/>
        <rFont val="Arial"/>
        <family val="2"/>
      </rPr>
      <t>Hinterteil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(Steaks, Filet, Entrecôte, Burger, Saft- und Fleischvögel-Plätzli, Plätzli à la minute)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Mi, 14.6. (14.00–18.30 Uhr)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</si>
</sst>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rgb="FF231F20"/>
      <name val="Arial"/>
      <family val="2"/>
    </font>
    <font>
      <sz val="10"/>
      <name val="Arial"/>
      <family val="2"/>
    </font>
    <font>
      <i/>
      <sz val="10"/>
      <color rgb="FF231F2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2"/>
      <color rgb="FF007236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color rgb="FF231F2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8"/>
      <color rgb="FF000000"/>
      <name val="Arial"/>
      <family val="2"/>
    </font>
    <font>
      <sz val="8"/>
      <color theme="1"/>
      <name val="Arial"/>
      <family val="2"/>
    </font>
    <font>
      <i/>
      <sz val="10"/>
      <color rgb="FF000000"/>
      <name val="Arial"/>
      <family val="2"/>
    </font>
    <font>
      <sz val="11"/>
      <color theme="1"/>
      <name val="Arial"/>
      <family val="2"/>
    </font>
    <font>
      <sz val="11"/>
      <color theme="0"/>
      <name val="Wingdings 3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007236"/>
      </patternFill>
    </fill>
    <fill>
      <patternFill patternType="solid">
        <fgColor rgb="FF00723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5F7F7"/>
        <bgColor indexed="64"/>
      </patternFill>
    </fill>
  </fills>
  <borders count="33">
    <border>
      <left/>
      <right/>
      <top/>
      <bottom/>
      <diagonal/>
    </border>
    <border>
      <left style="medium">
        <color rgb="FF007236"/>
      </left>
      <right style="medium">
        <color rgb="FF007236"/>
      </right>
      <top style="medium">
        <color rgb="FF007236"/>
      </top>
      <bottom style="medium">
        <color rgb="FF007236"/>
      </bottom>
      <diagonal/>
    </border>
    <border>
      <left/>
      <right style="medium">
        <color rgb="FF007236"/>
      </right>
      <top style="medium">
        <color rgb="FF007236"/>
      </top>
      <bottom style="medium">
        <color rgb="FF007236"/>
      </bottom>
      <diagonal/>
    </border>
    <border>
      <left/>
      <right/>
      <top style="medium">
        <color rgb="FF007236"/>
      </top>
      <bottom style="medium">
        <color rgb="FF007236"/>
      </bottom>
      <diagonal/>
    </border>
    <border>
      <left style="medium">
        <color rgb="FF007236"/>
      </left>
      <right/>
      <top style="medium">
        <color rgb="FF007236"/>
      </top>
      <bottom style="medium">
        <color rgb="FF007236"/>
      </bottom>
      <diagonal/>
    </border>
    <border>
      <left/>
      <right style="medium">
        <color rgb="FF007236"/>
      </right>
      <top/>
      <bottom/>
      <diagonal/>
    </border>
    <border>
      <left style="medium">
        <color rgb="FF007236"/>
      </left>
      <right/>
      <top/>
      <bottom/>
      <diagonal/>
    </border>
    <border>
      <left/>
      <right style="medium">
        <color rgb="FF007236"/>
      </right>
      <top style="medium">
        <color rgb="FF007236"/>
      </top>
      <bottom/>
      <diagonal/>
    </border>
    <border>
      <left/>
      <right/>
      <top style="medium">
        <color rgb="FF007236"/>
      </top>
      <bottom/>
      <diagonal/>
    </border>
    <border>
      <left style="medium">
        <color rgb="FF007236"/>
      </left>
      <right/>
      <top style="medium">
        <color rgb="FF007236"/>
      </top>
      <bottom/>
      <diagonal/>
    </border>
    <border>
      <left style="medium">
        <color rgb="FF007236"/>
      </left>
      <right/>
      <top style="hair">
        <color rgb="FF007236"/>
      </top>
      <bottom style="hair">
        <color rgb="FF007236"/>
      </bottom>
      <diagonal/>
    </border>
    <border>
      <left/>
      <right/>
      <top style="hair">
        <color rgb="FF007236"/>
      </top>
      <bottom style="hair">
        <color rgb="FF007236"/>
      </bottom>
      <diagonal/>
    </border>
    <border>
      <left/>
      <right style="medium">
        <color rgb="FF007236"/>
      </right>
      <top style="hair">
        <color rgb="FF007236"/>
      </top>
      <bottom style="hair">
        <color rgb="FF007236"/>
      </bottom>
      <diagonal/>
    </border>
    <border>
      <left style="medium">
        <color rgb="FF007236"/>
      </left>
      <right style="medium">
        <color rgb="FF007236"/>
      </right>
      <top style="hair">
        <color rgb="FF007236"/>
      </top>
      <bottom style="hair">
        <color rgb="FF007236"/>
      </bottom>
      <diagonal/>
    </border>
    <border>
      <left style="medium">
        <color rgb="FF007236"/>
      </left>
      <right/>
      <top style="hair">
        <color rgb="FF007236"/>
      </top>
      <bottom style="medium">
        <color rgb="FF007236"/>
      </bottom>
      <diagonal/>
    </border>
    <border>
      <left/>
      <right/>
      <top style="hair">
        <color rgb="FF007236"/>
      </top>
      <bottom style="medium">
        <color rgb="FF007236"/>
      </bottom>
      <diagonal/>
    </border>
    <border>
      <left/>
      <right style="medium">
        <color rgb="FF007236"/>
      </right>
      <top style="hair">
        <color rgb="FF007236"/>
      </top>
      <bottom style="medium">
        <color rgb="FF007236"/>
      </bottom>
      <diagonal/>
    </border>
    <border>
      <left style="medium">
        <color rgb="FF007236"/>
      </left>
      <right style="medium">
        <color rgb="FF007236"/>
      </right>
      <top style="hair">
        <color rgb="FF007236"/>
      </top>
      <bottom style="medium">
        <color rgb="FF007236"/>
      </bottom>
      <diagonal/>
    </border>
    <border>
      <left style="medium">
        <color rgb="FF007236"/>
      </left>
      <right style="medium">
        <color rgb="FF007236"/>
      </right>
      <top style="medium">
        <color rgb="FF007236"/>
      </top>
      <bottom style="hair">
        <color rgb="FF007236"/>
      </bottom>
      <diagonal/>
    </border>
    <border>
      <left style="medium">
        <color rgb="FF007236"/>
      </left>
      <right/>
      <top style="medium">
        <color rgb="FF007236"/>
      </top>
      <bottom style="hair">
        <color rgb="FF007236"/>
      </bottom>
      <diagonal/>
    </border>
    <border>
      <left/>
      <right/>
      <top style="medium">
        <color rgb="FF007236"/>
      </top>
      <bottom style="hair">
        <color rgb="FF007236"/>
      </bottom>
      <diagonal/>
    </border>
    <border>
      <left/>
      <right style="medium">
        <color rgb="FF007236"/>
      </right>
      <top style="medium">
        <color rgb="FF007236"/>
      </top>
      <bottom style="hair">
        <color rgb="FF007236"/>
      </bottom>
      <diagonal/>
    </border>
    <border>
      <left style="hair">
        <color rgb="FF007236"/>
      </left>
      <right style="hair">
        <color rgb="FF007236"/>
      </right>
      <top style="medium">
        <color rgb="FF007236"/>
      </top>
      <bottom style="hair">
        <color rgb="FF007236"/>
      </bottom>
      <diagonal/>
    </border>
    <border>
      <left style="hair">
        <color rgb="FF007236"/>
      </left>
      <right style="hair">
        <color rgb="FF007236"/>
      </right>
      <top style="hair">
        <color rgb="FF007236"/>
      </top>
      <bottom style="hair">
        <color rgb="FF007236"/>
      </bottom>
      <diagonal/>
    </border>
    <border>
      <left style="hair">
        <color rgb="FF007236"/>
      </left>
      <right style="hair">
        <color rgb="FF007236"/>
      </right>
      <top style="hair">
        <color rgb="FF007236"/>
      </top>
      <bottom style="medium">
        <color rgb="FF007236"/>
      </bottom>
      <diagonal/>
    </border>
    <border>
      <left style="thin">
        <color rgb="FF007236"/>
      </left>
      <right style="hair">
        <color rgb="FF007236"/>
      </right>
      <top style="thin">
        <color rgb="FF007236"/>
      </top>
      <bottom style="hair">
        <color rgb="FF007236"/>
      </bottom>
      <diagonal/>
    </border>
    <border>
      <left style="hair">
        <color rgb="FF007236"/>
      </left>
      <right style="hair">
        <color rgb="FF007236"/>
      </right>
      <top style="thin">
        <color rgb="FF007236"/>
      </top>
      <bottom style="hair">
        <color rgb="FF007236"/>
      </bottom>
      <diagonal/>
    </border>
    <border>
      <left style="hair">
        <color rgb="FF007236"/>
      </left>
      <right style="thin">
        <color rgb="FF007236"/>
      </right>
      <top style="thin">
        <color rgb="FF007236"/>
      </top>
      <bottom style="hair">
        <color rgb="FF007236"/>
      </bottom>
      <diagonal/>
    </border>
    <border>
      <left style="thin">
        <color rgb="FF007236"/>
      </left>
      <right style="hair">
        <color rgb="FF007236"/>
      </right>
      <top style="hair">
        <color rgb="FF007236"/>
      </top>
      <bottom style="hair">
        <color rgb="FF007236"/>
      </bottom>
      <diagonal/>
    </border>
    <border>
      <left style="hair">
        <color rgb="FF007236"/>
      </left>
      <right style="thin">
        <color rgb="FF007236"/>
      </right>
      <top style="hair">
        <color rgb="FF007236"/>
      </top>
      <bottom style="hair">
        <color rgb="FF007236"/>
      </bottom>
      <diagonal/>
    </border>
    <border>
      <left style="thin">
        <color rgb="FF007236"/>
      </left>
      <right style="hair">
        <color rgb="FF007236"/>
      </right>
      <top style="hair">
        <color rgb="FF007236"/>
      </top>
      <bottom style="thin">
        <color rgb="FF007236"/>
      </bottom>
      <diagonal/>
    </border>
    <border>
      <left style="hair">
        <color rgb="FF007236"/>
      </left>
      <right style="hair">
        <color rgb="FF007236"/>
      </right>
      <top style="hair">
        <color rgb="FF007236"/>
      </top>
      <bottom style="thin">
        <color rgb="FF007236"/>
      </bottom>
      <diagonal/>
    </border>
    <border>
      <left style="hair">
        <color rgb="FF007236"/>
      </left>
      <right style="thin">
        <color rgb="FF007236"/>
      </right>
      <top style="hair">
        <color rgb="FF007236"/>
      </top>
      <bottom style="thin">
        <color rgb="FF007236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1" applyFont="1" applyAlignment="1">
      <alignment horizontal="left" vertical="top"/>
    </xf>
    <xf numFmtId="0" fontId="3" fillId="0" borderId="0" xfId="1" applyFont="1"/>
    <xf numFmtId="0" fontId="10" fillId="0" borderId="0" xfId="1" applyFont="1"/>
    <xf numFmtId="0" fontId="3" fillId="0" borderId="0" xfId="1" applyFont="1" applyAlignment="1">
      <alignment horizontal="left"/>
    </xf>
    <xf numFmtId="0" fontId="10" fillId="0" borderId="0" xfId="1" applyFont="1" applyAlignment="1">
      <alignment horizontal="left" vertical="top"/>
    </xf>
    <xf numFmtId="0" fontId="7" fillId="0" borderId="0" xfId="1" applyFont="1"/>
    <xf numFmtId="0" fontId="11" fillId="0" borderId="0" xfId="2" applyFont="1" applyFill="1" applyBorder="1" applyAlignment="1"/>
    <xf numFmtId="0" fontId="6" fillId="0" borderId="0" xfId="1" applyFont="1"/>
    <xf numFmtId="164" fontId="5" fillId="0" borderId="1" xfId="1" applyNumberFormat="1" applyFont="1" applyBorder="1" applyAlignment="1">
      <alignment horizontal="right" vertical="center" wrapText="1" indent="1"/>
    </xf>
    <xf numFmtId="0" fontId="5" fillId="0" borderId="3" xfId="1" applyFont="1" applyBorder="1" applyAlignment="1">
      <alignment vertical="center" wrapText="1"/>
    </xf>
    <xf numFmtId="0" fontId="9" fillId="0" borderId="3" xfId="1" applyFont="1" applyBorder="1" applyAlignment="1">
      <alignment horizontal="left" vertical="center" wrapText="1" indent="1"/>
    </xf>
    <xf numFmtId="0" fontId="6" fillId="0" borderId="4" xfId="1" applyFont="1" applyBorder="1" applyAlignment="1">
      <alignment vertical="center" wrapText="1"/>
    </xf>
    <xf numFmtId="0" fontId="4" fillId="2" borderId="7" xfId="1" applyFont="1" applyFill="1" applyBorder="1" applyAlignment="1">
      <alignment horizontal="right" vertical="center" wrapText="1" indent="1"/>
    </xf>
    <xf numFmtId="0" fontId="5" fillId="2" borderId="8" xfId="1" applyFont="1" applyFill="1" applyBorder="1" applyAlignment="1">
      <alignment vertical="center" wrapText="1"/>
    </xf>
    <xf numFmtId="0" fontId="13" fillId="0" borderId="0" xfId="1" applyFont="1" applyAlignment="1">
      <alignment horizontal="left"/>
    </xf>
    <xf numFmtId="0" fontId="3" fillId="3" borderId="0" xfId="1" applyFont="1" applyFill="1"/>
    <xf numFmtId="0" fontId="12" fillId="3" borderId="0" xfId="1" applyFont="1" applyFill="1"/>
    <xf numFmtId="0" fontId="5" fillId="2" borderId="0" xfId="1" applyFont="1" applyFill="1" applyAlignment="1">
      <alignment vertical="center" wrapText="1"/>
    </xf>
    <xf numFmtId="0" fontId="4" fillId="2" borderId="0" xfId="1" applyFont="1" applyFill="1" applyAlignment="1">
      <alignment horizontal="left" vertical="center" wrapText="1"/>
    </xf>
    <xf numFmtId="0" fontId="4" fillId="2" borderId="5" xfId="1" applyFont="1" applyFill="1" applyBorder="1" applyAlignment="1">
      <alignment horizontal="right" vertical="center" wrapText="1" indent="1"/>
    </xf>
    <xf numFmtId="4" fontId="21" fillId="4" borderId="0" xfId="1" applyNumberFormat="1" applyFont="1" applyFill="1" applyAlignment="1">
      <alignment horizontal="right" vertical="top"/>
    </xf>
    <xf numFmtId="0" fontId="6" fillId="0" borderId="11" xfId="1" applyFont="1" applyBorder="1" applyAlignment="1">
      <alignment vertical="center" wrapText="1"/>
    </xf>
    <xf numFmtId="4" fontId="7" fillId="0" borderId="10" xfId="1" applyNumberFormat="1" applyFont="1" applyBorder="1" applyAlignment="1">
      <alignment horizontal="left" vertical="center" wrapText="1"/>
    </xf>
    <xf numFmtId="4" fontId="7" fillId="0" borderId="12" xfId="1" applyNumberFormat="1" applyFont="1" applyBorder="1" applyAlignment="1">
      <alignment horizontal="left" vertical="center" wrapText="1"/>
    </xf>
    <xf numFmtId="164" fontId="7" fillId="0" borderId="13" xfId="1" applyNumberFormat="1" applyFont="1" applyBorder="1" applyAlignment="1">
      <alignment horizontal="right" vertical="center" wrapText="1" indent="1"/>
    </xf>
    <xf numFmtId="0" fontId="7" fillId="0" borderId="11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7" fillId="0" borderId="15" xfId="1" applyFont="1" applyBorder="1" applyAlignment="1">
      <alignment vertical="center" wrapText="1"/>
    </xf>
    <xf numFmtId="4" fontId="7" fillId="0" borderId="14" xfId="1" applyNumberFormat="1" applyFont="1" applyBorder="1" applyAlignment="1">
      <alignment horizontal="left" vertical="center" wrapText="1"/>
    </xf>
    <xf numFmtId="4" fontId="7" fillId="0" borderId="16" xfId="1" applyNumberFormat="1" applyFont="1" applyBorder="1" applyAlignment="1">
      <alignment horizontal="left" vertical="center" wrapText="1"/>
    </xf>
    <xf numFmtId="164" fontId="7" fillId="0" borderId="17" xfId="1" applyNumberFormat="1" applyFont="1" applyBorder="1" applyAlignment="1">
      <alignment horizontal="right" vertical="center" wrapText="1" indent="1"/>
    </xf>
    <xf numFmtId="0" fontId="6" fillId="0" borderId="20" xfId="1" applyFont="1" applyBorder="1" applyAlignment="1">
      <alignment vertical="center" wrapText="1"/>
    </xf>
    <xf numFmtId="4" fontId="7" fillId="0" borderId="19" xfId="1" applyNumberFormat="1" applyFont="1" applyBorder="1" applyAlignment="1">
      <alignment horizontal="left" vertical="center" wrapText="1"/>
    </xf>
    <xf numFmtId="4" fontId="7" fillId="0" borderId="21" xfId="1" applyNumberFormat="1" applyFont="1" applyBorder="1" applyAlignment="1">
      <alignment horizontal="left" vertical="center" wrapText="1"/>
    </xf>
    <xf numFmtId="164" fontId="7" fillId="0" borderId="18" xfId="1" applyNumberFormat="1" applyFont="1" applyBorder="1" applyAlignment="1">
      <alignment horizontal="right" vertical="center" wrapText="1" indent="1"/>
    </xf>
    <xf numFmtId="0" fontId="6" fillId="0" borderId="23" xfId="1" applyFont="1" applyBorder="1" applyAlignment="1">
      <alignment horizontal="right" vertical="center" wrapText="1" indent="1"/>
    </xf>
    <xf numFmtId="0" fontId="3" fillId="0" borderId="23" xfId="1" applyFont="1" applyBorder="1" applyAlignment="1">
      <alignment horizontal="right" vertical="center" wrapText="1" indent="1"/>
    </xf>
    <xf numFmtId="1" fontId="6" fillId="0" borderId="19" xfId="1" applyNumberFormat="1" applyFont="1" applyBorder="1" applyAlignment="1" applyProtection="1">
      <alignment horizontal="right" vertical="center" wrapText="1"/>
      <protection locked="0"/>
    </xf>
    <xf numFmtId="1" fontId="6" fillId="0" borderId="10" xfId="1" applyNumberFormat="1" applyFont="1" applyBorder="1" applyAlignment="1" applyProtection="1">
      <alignment horizontal="right" vertical="center" wrapText="1"/>
      <protection locked="0"/>
    </xf>
    <xf numFmtId="1" fontId="6" fillId="0" borderId="14" xfId="1" applyNumberFormat="1" applyFont="1" applyBorder="1" applyAlignment="1" applyProtection="1">
      <alignment horizontal="right" vertical="center" wrapText="1"/>
      <protection locked="0"/>
    </xf>
    <xf numFmtId="0" fontId="6" fillId="5" borderId="23" xfId="1" applyFont="1" applyFill="1" applyBorder="1" applyAlignment="1">
      <alignment horizontal="right" vertical="center" wrapText="1" indent="1"/>
    </xf>
    <xf numFmtId="0" fontId="6" fillId="5" borderId="24" xfId="1" applyFont="1" applyFill="1" applyBorder="1" applyAlignment="1">
      <alignment horizontal="right" vertical="center" wrapText="1" indent="1"/>
    </xf>
    <xf numFmtId="0" fontId="3" fillId="5" borderId="23" xfId="1" applyFont="1" applyFill="1" applyBorder="1" applyAlignment="1">
      <alignment horizontal="right" vertical="center" wrapText="1" indent="1"/>
    </xf>
    <xf numFmtId="0" fontId="6" fillId="5" borderId="22" xfId="1" applyFont="1" applyFill="1" applyBorder="1" applyAlignment="1">
      <alignment horizontal="right" vertical="center" wrapText="1" indent="1"/>
    </xf>
    <xf numFmtId="0" fontId="15" fillId="3" borderId="0" xfId="0" applyFont="1" applyFill="1" applyAlignment="1">
      <alignment horizontal="left" vertical="center" wrapText="1" indent="1"/>
    </xf>
    <xf numFmtId="0" fontId="23" fillId="3" borderId="6" xfId="0" applyFont="1" applyFill="1" applyBorder="1" applyAlignment="1">
      <alignment horizontal="left" vertical="center" wrapText="1"/>
    </xf>
    <xf numFmtId="4" fontId="19" fillId="4" borderId="6" xfId="1" applyNumberFormat="1" applyFont="1" applyFill="1" applyBorder="1" applyAlignment="1">
      <alignment horizontal="right" vertical="top" wrapText="1"/>
    </xf>
    <xf numFmtId="0" fontId="20" fillId="0" borderId="6" xfId="0" applyFont="1" applyBorder="1" applyAlignment="1">
      <alignment horizontal="right" vertical="top" wrapText="1"/>
    </xf>
    <xf numFmtId="164" fontId="5" fillId="0" borderId="4" xfId="1" applyNumberFormat="1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3" fillId="0" borderId="0" xfId="1" applyNumberFormat="1" applyFont="1" applyAlignment="1">
      <alignment horizontal="left"/>
    </xf>
    <xf numFmtId="0" fontId="4" fillId="3" borderId="9" xfId="1" applyFont="1" applyFill="1" applyBorder="1" applyAlignment="1">
      <alignment horizontal="left" vertical="center" wrapText="1" indent="1"/>
    </xf>
    <xf numFmtId="0" fontId="22" fillId="0" borderId="8" xfId="0" applyFont="1" applyBorder="1" applyAlignment="1">
      <alignment horizontal="left" vertical="center" wrapText="1" indent="1"/>
    </xf>
    <xf numFmtId="0" fontId="9" fillId="0" borderId="26" xfId="1" applyFont="1" applyBorder="1" applyAlignment="1" applyProtection="1">
      <alignment horizontal="right"/>
      <protection locked="0"/>
    </xf>
    <xf numFmtId="0" fontId="9" fillId="0" borderId="27" xfId="1" applyFont="1" applyBorder="1" applyAlignment="1" applyProtection="1">
      <alignment horizontal="right"/>
      <protection locked="0"/>
    </xf>
    <xf numFmtId="0" fontId="16" fillId="0" borderId="25" xfId="1" applyFont="1" applyBorder="1" applyAlignment="1">
      <alignment horizontal="right"/>
    </xf>
    <xf numFmtId="0" fontId="16" fillId="0" borderId="26" xfId="1" applyFont="1" applyBorder="1" applyAlignment="1">
      <alignment horizontal="right"/>
    </xf>
    <xf numFmtId="0" fontId="5" fillId="0" borderId="30" xfId="1" applyFont="1" applyBorder="1" applyAlignment="1">
      <alignment horizontal="right"/>
    </xf>
    <xf numFmtId="0" fontId="5" fillId="0" borderId="31" xfId="1" applyFont="1" applyBorder="1" applyAlignment="1">
      <alignment horizontal="right"/>
    </xf>
    <xf numFmtId="0" fontId="7" fillId="0" borderId="31" xfId="1" applyFont="1" applyBorder="1" applyAlignment="1" applyProtection="1">
      <alignment horizontal="right"/>
      <protection locked="0"/>
    </xf>
    <xf numFmtId="0" fontId="7" fillId="0" borderId="32" xfId="1" applyFont="1" applyBorder="1" applyAlignment="1" applyProtection="1">
      <alignment horizontal="right"/>
      <protection locked="0"/>
    </xf>
    <xf numFmtId="0" fontId="16" fillId="0" borderId="28" xfId="1" applyFont="1" applyBorder="1" applyAlignment="1">
      <alignment horizontal="right"/>
    </xf>
    <xf numFmtId="0" fontId="16" fillId="0" borderId="23" xfId="1" applyFont="1" applyBorder="1" applyAlignment="1">
      <alignment horizontal="right"/>
    </xf>
    <xf numFmtId="0" fontId="6" fillId="0" borderId="23" xfId="1" applyFont="1" applyBorder="1" applyAlignment="1" applyProtection="1">
      <alignment horizontal="right"/>
      <protection locked="0"/>
    </xf>
    <xf numFmtId="0" fontId="6" fillId="0" borderId="29" xfId="1" applyFont="1" applyBorder="1" applyAlignment="1" applyProtection="1">
      <alignment horizontal="right"/>
      <protection locked="0"/>
    </xf>
    <xf numFmtId="0" fontId="5" fillId="0" borderId="28" xfId="1" applyFont="1" applyBorder="1" applyAlignment="1">
      <alignment horizontal="right"/>
    </xf>
    <xf numFmtId="0" fontId="5" fillId="0" borderId="23" xfId="1" applyFont="1" applyBorder="1" applyAlignment="1">
      <alignment horizontal="right"/>
    </xf>
    <xf numFmtId="0" fontId="7" fillId="0" borderId="23" xfId="1" applyFont="1" applyBorder="1" applyAlignment="1" applyProtection="1">
      <alignment horizontal="right"/>
      <protection locked="0"/>
    </xf>
    <xf numFmtId="0" fontId="7" fillId="0" borderId="29" xfId="1" applyFont="1" applyBorder="1" applyAlignment="1" applyProtection="1">
      <alignment horizontal="right"/>
      <protection locked="0"/>
    </xf>
    <xf numFmtId="0" fontId="3" fillId="0" borderId="23" xfId="1" applyFont="1" applyBorder="1" applyAlignment="1" applyProtection="1">
      <alignment horizontal="left"/>
      <protection locked="0"/>
    </xf>
    <xf numFmtId="0" fontId="22" fillId="0" borderId="29" xfId="0" applyFont="1" applyBorder="1" applyAlignment="1">
      <alignment horizontal="left"/>
    </xf>
  </cellXfs>
  <cellStyles count="3">
    <cellStyle name="Link 2" xfId="2"/>
    <cellStyle name="Standard" xfId="0" builtinId="0"/>
    <cellStyle name="Standard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72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2955787</xdr:colOff>
      <xdr:row>49</xdr:row>
      <xdr:rowOff>63224</xdr:rowOff>
    </xdr:from>
    <xdr:ext cx="1160747" cy="1299913"/>
    <xdr:pic>
      <xdr:nvPicPr>
        <xdr:cNvPr id="2" name="Grafik 1">
          <a:extLst>
            <a:ext uri="{FF2B5EF4-FFF2-40B4-BE49-F238E27FC236}">
              <a16:creationId xmlns:a16="http://schemas.microsoft.com/office/drawing/2014/main" id="{3D6CECFA-D025-4F6A-8CD4-0B9021793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6637" y="9588224"/>
          <a:ext cx="1160747" cy="12999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uernhof-fernsicht-meierskappel.ch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L56"/>
  <sheetViews>
    <sheetView showGridLines="0" showZeros="0" tabSelected="1" zoomScale="85" zoomScaleNormal="85" zoomScaleSheetLayoutView="55" zoomScalePageLayoutView="110" workbookViewId="0">
      <selection activeCell="A12" sqref="A12"/>
    </sheetView>
  </sheetViews>
  <sheetFormatPr baseColWidth="10" defaultColWidth="0" defaultRowHeight="18" customHeight="1" zeroHeight="1" x14ac:dyDescent="0.35"/>
  <cols>
    <col min="1" max="1" width="5.54296875" style="1" customWidth="1"/>
    <col min="2" max="2" width="10.81640625" style="1" bestFit="1" customWidth="1"/>
    <col min="3" max="3" width="8.1796875" style="1" customWidth="1"/>
    <col min="4" max="4" width="43.81640625" style="1" customWidth="1"/>
    <col min="5" max="6" width="7.81640625" style="1" customWidth="1"/>
    <col min="7" max="7" width="12.81640625" style="1" customWidth="1"/>
    <col min="8" max="8" width="13.1796875" style="1" hidden="1" customWidth="1"/>
    <col min="9" max="12" width="8" style="1" customWidth="1"/>
    <col min="13" max="16384" width="8" style="1" hidden="1"/>
  </cols>
  <sheetData>
    <row r="1" spans="1:9" ht="15.5" x14ac:dyDescent="0.35">
      <c r="A1" s="15" t="s">
        <v>60</v>
      </c>
    </row>
    <row r="2" spans="1:9" ht="10" customHeight="1" x14ac:dyDescent="0.35">
      <c r="A2" s="15"/>
    </row>
    <row r="3" spans="1:9" s="2" customFormat="1" ht="12.75" customHeight="1" x14ac:dyDescent="0.3">
      <c r="A3" s="61" t="s">
        <v>44</v>
      </c>
      <c r="B3" s="62"/>
      <c r="C3" s="59"/>
      <c r="D3" s="60"/>
    </row>
    <row r="4" spans="1:9" s="2" customFormat="1" ht="14" hidden="1" x14ac:dyDescent="0.3">
      <c r="A4" s="67" t="s">
        <v>31</v>
      </c>
      <c r="B4" s="68"/>
      <c r="C4" s="75">
        <f>IF(ISNUMBER(SEARCH(" ",C3)),LEFT(C3,LEN(C3)-FIND(" ",C3)-1)&amp;MID(C3,FIND(" ",C3)+1,3),C3)</f>
        <v>0</v>
      </c>
      <c r="D4" s="76"/>
    </row>
    <row r="5" spans="1:9" s="2" customFormat="1" ht="12.75" customHeight="1" x14ac:dyDescent="0.3">
      <c r="A5" s="67" t="s">
        <v>30</v>
      </c>
      <c r="B5" s="68"/>
      <c r="C5" s="69"/>
      <c r="D5" s="70"/>
    </row>
    <row r="6" spans="1:9" s="2" customFormat="1" ht="12.75" customHeight="1" x14ac:dyDescent="0.3">
      <c r="A6" s="71" t="s">
        <v>29</v>
      </c>
      <c r="B6" s="72"/>
      <c r="C6" s="73"/>
      <c r="D6" s="74"/>
    </row>
    <row r="7" spans="1:9" s="2" customFormat="1" ht="12.75" customHeight="1" x14ac:dyDescent="0.3">
      <c r="A7" s="63" t="s">
        <v>28</v>
      </c>
      <c r="B7" s="64"/>
      <c r="C7" s="65"/>
      <c r="D7" s="66"/>
    </row>
    <row r="8" spans="1:9" ht="10.5" customHeight="1" x14ac:dyDescent="0.35"/>
    <row r="9" spans="1:9" s="2" customFormat="1" ht="13" x14ac:dyDescent="0.3">
      <c r="A9" s="17" t="s">
        <v>61</v>
      </c>
      <c r="B9" s="16"/>
      <c r="C9" s="16"/>
      <c r="D9" s="16"/>
      <c r="E9" s="16"/>
      <c r="F9" s="16"/>
      <c r="G9" s="16"/>
      <c r="H9" s="1"/>
      <c r="I9" s="1"/>
    </row>
    <row r="10" spans="1:9" s="2" customFormat="1" ht="12.5" x14ac:dyDescent="0.25">
      <c r="A10" s="6" t="s">
        <v>27</v>
      </c>
    </row>
    <row r="11" spans="1:9" s="2" customFormat="1" ht="13" x14ac:dyDescent="0.3">
      <c r="A11" s="6" t="s">
        <v>62</v>
      </c>
    </row>
    <row r="12" spans="1:9" s="2" customFormat="1" ht="13" x14ac:dyDescent="0.3">
      <c r="A12" s="6" t="s">
        <v>63</v>
      </c>
    </row>
    <row r="13" spans="1:9" ht="18" customHeight="1" thickBot="1" x14ac:dyDescent="0.4">
      <c r="A13" s="15"/>
    </row>
    <row r="14" spans="1:9" ht="17.25" customHeight="1" x14ac:dyDescent="0.35">
      <c r="A14" s="57" t="s">
        <v>45</v>
      </c>
      <c r="B14" s="58"/>
      <c r="C14" s="52" t="s">
        <v>0</v>
      </c>
      <c r="D14" s="14" t="s">
        <v>1</v>
      </c>
      <c r="E14" s="54" t="s">
        <v>35</v>
      </c>
      <c r="F14" s="55"/>
      <c r="G14" s="13" t="s">
        <v>2</v>
      </c>
      <c r="H14" s="48" t="s">
        <v>32</v>
      </c>
    </row>
    <row r="15" spans="1:9" ht="14.5" thickBot="1" x14ac:dyDescent="0.4">
      <c r="A15" s="47" t="s">
        <v>46</v>
      </c>
      <c r="B15" s="46" t="s">
        <v>34</v>
      </c>
      <c r="C15" s="53"/>
      <c r="D15" s="18"/>
      <c r="E15" s="19" t="s">
        <v>33</v>
      </c>
      <c r="F15" s="19" t="s">
        <v>34</v>
      </c>
      <c r="G15" s="20" t="s">
        <v>36</v>
      </c>
      <c r="H15" s="49"/>
    </row>
    <row r="16" spans="1:9" ht="18" customHeight="1" x14ac:dyDescent="0.35">
      <c r="A16" s="39"/>
      <c r="B16" s="33" t="s">
        <v>6</v>
      </c>
      <c r="C16" s="45">
        <f>A16*0.5</f>
        <v>0</v>
      </c>
      <c r="D16" s="33" t="s">
        <v>39</v>
      </c>
      <c r="E16" s="34">
        <v>21</v>
      </c>
      <c r="F16" s="35" t="s">
        <v>3</v>
      </c>
      <c r="G16" s="36">
        <f>IF(ISBLANK(C16),MROUND(A16*(E16*H16),0.05),MROUND(C16*E16,0.05))</f>
        <v>0</v>
      </c>
      <c r="H16" s="21">
        <v>0.5</v>
      </c>
    </row>
    <row r="17" spans="1:8" ht="18" customHeight="1" x14ac:dyDescent="0.35">
      <c r="A17" s="40"/>
      <c r="B17" s="22" t="s">
        <v>6</v>
      </c>
      <c r="C17" s="44">
        <f>A17*0.5</f>
        <v>0</v>
      </c>
      <c r="D17" s="22" t="s">
        <v>40</v>
      </c>
      <c r="E17" s="23">
        <v>26</v>
      </c>
      <c r="F17" s="24" t="s">
        <v>3</v>
      </c>
      <c r="G17" s="25">
        <f t="shared" ref="G17:G42" si="0">IF(ISBLANK(C17),MROUND(A17*(E17*H17),0.05),MROUND(C17*E17,0.05))</f>
        <v>0</v>
      </c>
      <c r="H17" s="21">
        <v>0.5</v>
      </c>
    </row>
    <row r="18" spans="1:8" ht="18" customHeight="1" x14ac:dyDescent="0.35">
      <c r="A18" s="40"/>
      <c r="B18" s="22" t="s">
        <v>6</v>
      </c>
      <c r="C18" s="44">
        <f>A18*0.5</f>
        <v>0</v>
      </c>
      <c r="D18" s="26" t="s">
        <v>41</v>
      </c>
      <c r="E18" s="23">
        <v>39</v>
      </c>
      <c r="F18" s="24" t="s">
        <v>3</v>
      </c>
      <c r="G18" s="25">
        <f t="shared" si="0"/>
        <v>0</v>
      </c>
      <c r="H18" s="21">
        <v>0.5</v>
      </c>
    </row>
    <row r="19" spans="1:8" ht="18" customHeight="1" x14ac:dyDescent="0.35">
      <c r="A19" s="40"/>
      <c r="B19" s="22" t="s">
        <v>4</v>
      </c>
      <c r="C19" s="37"/>
      <c r="D19" s="22" t="s">
        <v>56</v>
      </c>
      <c r="E19" s="23">
        <v>98</v>
      </c>
      <c r="F19" s="24" t="s">
        <v>3</v>
      </c>
      <c r="G19" s="25">
        <f t="shared" si="0"/>
        <v>0</v>
      </c>
      <c r="H19" s="21">
        <v>1.7</v>
      </c>
    </row>
    <row r="20" spans="1:8" ht="18" customHeight="1" x14ac:dyDescent="0.35">
      <c r="A20" s="40"/>
      <c r="B20" s="22" t="s">
        <v>5</v>
      </c>
      <c r="C20" s="37"/>
      <c r="D20" s="22" t="s">
        <v>57</v>
      </c>
      <c r="E20" s="23">
        <v>98</v>
      </c>
      <c r="F20" s="24" t="s">
        <v>3</v>
      </c>
      <c r="G20" s="25">
        <f t="shared" si="0"/>
        <v>0</v>
      </c>
      <c r="H20" s="21">
        <v>0.3</v>
      </c>
    </row>
    <row r="21" spans="1:8" ht="18" customHeight="1" x14ac:dyDescent="0.35">
      <c r="A21" s="40"/>
      <c r="B21" s="22" t="s">
        <v>3</v>
      </c>
      <c r="C21" s="38"/>
      <c r="D21" s="22" t="s">
        <v>38</v>
      </c>
      <c r="E21" s="23">
        <v>84</v>
      </c>
      <c r="F21" s="24" t="s">
        <v>3</v>
      </c>
      <c r="G21" s="25">
        <f t="shared" si="0"/>
        <v>0</v>
      </c>
      <c r="H21" s="21">
        <v>1</v>
      </c>
    </row>
    <row r="22" spans="1:8" ht="18" customHeight="1" x14ac:dyDescent="0.35">
      <c r="A22" s="40"/>
      <c r="B22" s="22" t="s">
        <v>5</v>
      </c>
      <c r="C22" s="38"/>
      <c r="D22" s="22" t="s">
        <v>42</v>
      </c>
      <c r="E22" s="23">
        <v>84</v>
      </c>
      <c r="F22" s="24" t="s">
        <v>3</v>
      </c>
      <c r="G22" s="25">
        <f t="shared" si="0"/>
        <v>0</v>
      </c>
      <c r="H22" s="21">
        <v>0.5</v>
      </c>
    </row>
    <row r="23" spans="1:8" ht="18" customHeight="1" x14ac:dyDescent="0.35">
      <c r="A23" s="40"/>
      <c r="B23" s="22" t="s">
        <v>6</v>
      </c>
      <c r="C23" s="38"/>
      <c r="D23" s="22" t="s">
        <v>26</v>
      </c>
      <c r="E23" s="23">
        <v>84</v>
      </c>
      <c r="F23" s="24" t="s">
        <v>3</v>
      </c>
      <c r="G23" s="25">
        <f t="shared" si="0"/>
        <v>0</v>
      </c>
      <c r="H23" s="21">
        <v>0.5</v>
      </c>
    </row>
    <row r="24" spans="1:8" ht="18" customHeight="1" x14ac:dyDescent="0.35">
      <c r="A24" s="40"/>
      <c r="B24" s="22" t="s">
        <v>5</v>
      </c>
      <c r="C24" s="38"/>
      <c r="D24" s="27" t="s">
        <v>7</v>
      </c>
      <c r="E24" s="23">
        <v>77</v>
      </c>
      <c r="F24" s="24" t="s">
        <v>3</v>
      </c>
      <c r="G24" s="25">
        <f t="shared" si="0"/>
        <v>0</v>
      </c>
      <c r="H24" s="21">
        <v>0.4</v>
      </c>
    </row>
    <row r="25" spans="1:8" ht="18" customHeight="1" x14ac:dyDescent="0.35">
      <c r="A25" s="40"/>
      <c r="B25" s="22" t="s">
        <v>5</v>
      </c>
      <c r="C25" s="38"/>
      <c r="D25" s="22" t="s">
        <v>43</v>
      </c>
      <c r="E25" s="23">
        <v>59</v>
      </c>
      <c r="F25" s="24" t="s">
        <v>3</v>
      </c>
      <c r="G25" s="25">
        <f t="shared" si="0"/>
        <v>0</v>
      </c>
      <c r="H25" s="21">
        <v>0.5</v>
      </c>
    </row>
    <row r="26" spans="1:8" ht="18" hidden="1" customHeight="1" x14ac:dyDescent="0.35">
      <c r="A26" s="40"/>
      <c r="B26" s="22" t="s">
        <v>6</v>
      </c>
      <c r="C26" s="38"/>
      <c r="D26" s="27" t="s">
        <v>59</v>
      </c>
      <c r="E26" s="23">
        <v>48</v>
      </c>
      <c r="F26" s="24" t="s">
        <v>3</v>
      </c>
      <c r="G26" s="25">
        <f t="shared" si="0"/>
        <v>0</v>
      </c>
      <c r="H26" s="21">
        <v>0.4</v>
      </c>
    </row>
    <row r="27" spans="1:8" ht="18" customHeight="1" x14ac:dyDescent="0.35">
      <c r="A27" s="40"/>
      <c r="B27" s="22" t="s">
        <v>6</v>
      </c>
      <c r="C27" s="38"/>
      <c r="D27" s="22" t="s">
        <v>8</v>
      </c>
      <c r="E27" s="23">
        <v>52</v>
      </c>
      <c r="F27" s="24" t="s">
        <v>3</v>
      </c>
      <c r="G27" s="25">
        <f t="shared" si="0"/>
        <v>0</v>
      </c>
      <c r="H27" s="21">
        <v>0.3</v>
      </c>
    </row>
    <row r="28" spans="1:8" ht="18" hidden="1" customHeight="1" x14ac:dyDescent="0.35">
      <c r="A28" s="40"/>
      <c r="B28" s="22" t="s">
        <v>6</v>
      </c>
      <c r="C28" s="38"/>
      <c r="D28" s="22" t="s">
        <v>58</v>
      </c>
      <c r="E28" s="23">
        <v>45</v>
      </c>
      <c r="F28" s="24" t="s">
        <v>3</v>
      </c>
      <c r="G28" s="25">
        <f t="shared" si="0"/>
        <v>0</v>
      </c>
      <c r="H28" s="21">
        <v>1</v>
      </c>
    </row>
    <row r="29" spans="1:8" ht="18" customHeight="1" x14ac:dyDescent="0.35">
      <c r="A29" s="40"/>
      <c r="B29" s="22" t="s">
        <v>9</v>
      </c>
      <c r="C29" s="38"/>
      <c r="D29" s="27" t="s">
        <v>10</v>
      </c>
      <c r="E29" s="23">
        <v>58</v>
      </c>
      <c r="F29" s="24" t="s">
        <v>3</v>
      </c>
      <c r="G29" s="25">
        <f t="shared" si="0"/>
        <v>0</v>
      </c>
      <c r="H29" s="21">
        <v>0.4</v>
      </c>
    </row>
    <row r="30" spans="1:8" ht="18" customHeight="1" x14ac:dyDescent="0.35">
      <c r="A30" s="40"/>
      <c r="B30" s="22" t="s">
        <v>9</v>
      </c>
      <c r="C30" s="38"/>
      <c r="D30" s="27" t="s">
        <v>11</v>
      </c>
      <c r="E30" s="23">
        <v>54</v>
      </c>
      <c r="F30" s="24" t="s">
        <v>3</v>
      </c>
      <c r="G30" s="25">
        <f t="shared" si="0"/>
        <v>0</v>
      </c>
      <c r="H30" s="21">
        <v>0.4</v>
      </c>
    </row>
    <row r="31" spans="1:8" ht="18" customHeight="1" x14ac:dyDescent="0.35">
      <c r="A31" s="40"/>
      <c r="B31" s="22" t="s">
        <v>9</v>
      </c>
      <c r="C31" s="38"/>
      <c r="D31" s="27" t="s">
        <v>12</v>
      </c>
      <c r="E31" s="23">
        <v>39</v>
      </c>
      <c r="F31" s="24" t="s">
        <v>3</v>
      </c>
      <c r="G31" s="25">
        <f t="shared" si="0"/>
        <v>0</v>
      </c>
      <c r="H31" s="21">
        <v>0.4</v>
      </c>
    </row>
    <row r="32" spans="1:8" ht="18" customHeight="1" x14ac:dyDescent="0.35">
      <c r="A32" s="40"/>
      <c r="B32" s="22" t="s">
        <v>13</v>
      </c>
      <c r="C32" s="38"/>
      <c r="D32" s="27" t="s">
        <v>14</v>
      </c>
      <c r="E32" s="23">
        <v>39</v>
      </c>
      <c r="F32" s="24" t="s">
        <v>3</v>
      </c>
      <c r="G32" s="25">
        <f t="shared" si="0"/>
        <v>0</v>
      </c>
      <c r="H32" s="21">
        <v>0.3</v>
      </c>
    </row>
    <row r="33" spans="1:8" ht="18" customHeight="1" x14ac:dyDescent="0.35">
      <c r="A33" s="40"/>
      <c r="B33" s="22" t="s">
        <v>15</v>
      </c>
      <c r="C33" s="38"/>
      <c r="D33" s="22" t="s">
        <v>16</v>
      </c>
      <c r="E33" s="23">
        <v>37</v>
      </c>
      <c r="F33" s="24" t="s">
        <v>3</v>
      </c>
      <c r="G33" s="25">
        <f t="shared" si="0"/>
        <v>0</v>
      </c>
      <c r="H33" s="21">
        <v>1.2</v>
      </c>
    </row>
    <row r="34" spans="1:8" ht="18" customHeight="1" x14ac:dyDescent="0.35">
      <c r="A34" s="40"/>
      <c r="B34" s="22" t="s">
        <v>6</v>
      </c>
      <c r="C34" s="38"/>
      <c r="D34" s="26" t="s">
        <v>17</v>
      </c>
      <c r="E34" s="23">
        <v>27</v>
      </c>
      <c r="F34" s="24" t="s">
        <v>3</v>
      </c>
      <c r="G34" s="25">
        <f t="shared" si="0"/>
        <v>0</v>
      </c>
      <c r="H34" s="21">
        <v>1.2</v>
      </c>
    </row>
    <row r="35" spans="1:8" ht="18" customHeight="1" x14ac:dyDescent="0.35">
      <c r="A35" s="40"/>
      <c r="B35" s="22" t="s">
        <v>5</v>
      </c>
      <c r="C35" s="38"/>
      <c r="D35" s="26" t="s">
        <v>18</v>
      </c>
      <c r="E35" s="23">
        <v>21</v>
      </c>
      <c r="F35" s="24" t="s">
        <v>3</v>
      </c>
      <c r="G35" s="25">
        <f t="shared" si="0"/>
        <v>0</v>
      </c>
      <c r="H35" s="21">
        <v>0.5</v>
      </c>
    </row>
    <row r="36" spans="1:8" ht="18" customHeight="1" x14ac:dyDescent="0.35">
      <c r="A36" s="40"/>
      <c r="B36" s="22" t="s">
        <v>5</v>
      </c>
      <c r="C36" s="42">
        <f>A36*0.24</f>
        <v>0</v>
      </c>
      <c r="D36" s="26" t="s">
        <v>19</v>
      </c>
      <c r="E36" s="23">
        <v>25</v>
      </c>
      <c r="F36" s="24" t="s">
        <v>3</v>
      </c>
      <c r="G36" s="25">
        <f t="shared" si="0"/>
        <v>0</v>
      </c>
      <c r="H36" s="21">
        <v>0.24</v>
      </c>
    </row>
    <row r="37" spans="1:8" ht="19" customHeight="1" x14ac:dyDescent="0.35">
      <c r="A37" s="40"/>
      <c r="B37" s="22" t="s">
        <v>6</v>
      </c>
      <c r="C37" s="37"/>
      <c r="D37" s="26" t="s">
        <v>50</v>
      </c>
      <c r="E37" s="23">
        <v>15</v>
      </c>
      <c r="F37" s="24" t="s">
        <v>3</v>
      </c>
      <c r="G37" s="25">
        <f t="shared" si="0"/>
        <v>0</v>
      </c>
      <c r="H37" s="21">
        <v>0.3</v>
      </c>
    </row>
    <row r="38" spans="1:8" ht="18" customHeight="1" x14ac:dyDescent="0.35">
      <c r="A38" s="40"/>
      <c r="B38" s="22" t="s">
        <v>6</v>
      </c>
      <c r="C38" s="38"/>
      <c r="D38" s="26" t="s">
        <v>20</v>
      </c>
      <c r="E38" s="23">
        <v>15</v>
      </c>
      <c r="F38" s="24" t="s">
        <v>6</v>
      </c>
      <c r="G38" s="25">
        <f t="shared" si="0"/>
        <v>0</v>
      </c>
      <c r="H38" s="21">
        <v>1</v>
      </c>
    </row>
    <row r="39" spans="1:8" ht="18" customHeight="1" x14ac:dyDescent="0.35">
      <c r="A39" s="40"/>
      <c r="B39" s="22" t="s">
        <v>6</v>
      </c>
      <c r="C39" s="42">
        <f>A39</f>
        <v>0</v>
      </c>
      <c r="D39" s="26" t="s">
        <v>53</v>
      </c>
      <c r="E39" s="23">
        <v>12</v>
      </c>
      <c r="F39" s="24" t="s">
        <v>6</v>
      </c>
      <c r="G39" s="25">
        <f t="shared" si="0"/>
        <v>0</v>
      </c>
      <c r="H39" s="21">
        <v>1</v>
      </c>
    </row>
    <row r="40" spans="1:8" ht="18" customHeight="1" thickBot="1" x14ac:dyDescent="0.4">
      <c r="A40" s="40"/>
      <c r="B40" s="22" t="s">
        <v>6</v>
      </c>
      <c r="C40" s="42"/>
      <c r="D40" s="26" t="s">
        <v>54</v>
      </c>
      <c r="E40" s="23">
        <v>6</v>
      </c>
      <c r="F40" s="24" t="s">
        <v>6</v>
      </c>
      <c r="G40" s="25">
        <f>IF(ISBLANK(C40),MROUND(A40*(E40*H40),0.05),MROUND(,0.05))</f>
        <v>0</v>
      </c>
      <c r="H40" s="21">
        <v>1</v>
      </c>
    </row>
    <row r="41" spans="1:8" ht="18" hidden="1" customHeight="1" x14ac:dyDescent="0.35">
      <c r="A41" s="40"/>
      <c r="B41" s="22" t="s">
        <v>48</v>
      </c>
      <c r="C41" s="42"/>
      <c r="D41" s="26" t="s">
        <v>47</v>
      </c>
      <c r="E41" s="23">
        <v>4</v>
      </c>
      <c r="F41" s="24" t="s">
        <v>6</v>
      </c>
      <c r="G41" s="25">
        <f t="shared" si="0"/>
        <v>0</v>
      </c>
      <c r="H41" s="21">
        <v>1</v>
      </c>
    </row>
    <row r="42" spans="1:8" ht="18" hidden="1" customHeight="1" thickBot="1" x14ac:dyDescent="0.4">
      <c r="A42" s="41"/>
      <c r="B42" s="28" t="s">
        <v>52</v>
      </c>
      <c r="C42" s="43">
        <f>A42</f>
        <v>0</v>
      </c>
      <c r="D42" s="29" t="s">
        <v>51</v>
      </c>
      <c r="E42" s="30">
        <v>4</v>
      </c>
      <c r="F42" s="31" t="s">
        <v>52</v>
      </c>
      <c r="G42" s="32">
        <f t="shared" si="0"/>
        <v>0</v>
      </c>
      <c r="H42" s="21">
        <v>1</v>
      </c>
    </row>
    <row r="43" spans="1:8" s="2" customFormat="1" ht="18" customHeight="1" thickBot="1" x14ac:dyDescent="0.3">
      <c r="A43" s="12"/>
      <c r="B43" s="11"/>
      <c r="C43" s="11"/>
      <c r="D43" s="10"/>
      <c r="E43" s="50" t="s">
        <v>37</v>
      </c>
      <c r="F43" s="51"/>
      <c r="G43" s="9">
        <f>SUM(G16:G42)</f>
        <v>0</v>
      </c>
    </row>
    <row r="44" spans="1:8" s="2" customFormat="1" ht="4.5" customHeight="1" x14ac:dyDescent="0.35">
      <c r="A44" s="3"/>
      <c r="B44" s="3"/>
      <c r="C44" s="3"/>
      <c r="D44" s="3"/>
      <c r="E44" s="3"/>
      <c r="F44" s="3"/>
      <c r="G44" s="3"/>
    </row>
    <row r="45" spans="1:8" s="2" customFormat="1" ht="12.5" x14ac:dyDescent="0.25"/>
    <row r="46" spans="1:8" s="2" customFormat="1" ht="12.5" x14ac:dyDescent="0.25">
      <c r="A46" s="6" t="s">
        <v>25</v>
      </c>
    </row>
    <row r="47" spans="1:8" s="2" customFormat="1" ht="12.5" x14ac:dyDescent="0.25">
      <c r="A47" s="6"/>
    </row>
    <row r="48" spans="1:8" s="2" customFormat="1" ht="12.5" x14ac:dyDescent="0.25">
      <c r="A48" s="8" t="s">
        <v>24</v>
      </c>
    </row>
    <row r="49" spans="1:7" s="2" customFormat="1" ht="12.5" x14ac:dyDescent="0.25">
      <c r="A49" s="8" t="s">
        <v>23</v>
      </c>
    </row>
    <row r="50" spans="1:7" ht="18" customHeight="1" x14ac:dyDescent="0.25">
      <c r="A50" s="7" t="s">
        <v>22</v>
      </c>
      <c r="B50" s="2"/>
      <c r="C50" s="2"/>
      <c r="D50" s="2"/>
      <c r="E50" s="2"/>
      <c r="F50" s="2"/>
      <c r="G50" s="2"/>
    </row>
    <row r="51" spans="1:7" ht="18" customHeight="1" x14ac:dyDescent="0.25">
      <c r="A51" s="6"/>
      <c r="B51" s="4"/>
      <c r="C51" s="56"/>
      <c r="D51" s="56"/>
      <c r="G51" s="5"/>
    </row>
    <row r="52" spans="1:7" ht="18" customHeight="1" x14ac:dyDescent="0.25">
      <c r="A52" s="4" t="s">
        <v>55</v>
      </c>
      <c r="G52" s="5"/>
    </row>
    <row r="53" spans="1:7" ht="18" customHeight="1" x14ac:dyDescent="0.35">
      <c r="B53" s="5"/>
      <c r="C53" s="5"/>
      <c r="D53" s="5"/>
      <c r="E53" s="5"/>
      <c r="F53" s="5"/>
      <c r="G53" s="5"/>
    </row>
    <row r="54" spans="1:7" ht="18" customHeight="1" x14ac:dyDescent="0.25">
      <c r="A54" s="4" t="s">
        <v>49</v>
      </c>
    </row>
    <row r="55" spans="1:7" ht="18" customHeight="1" x14ac:dyDescent="0.25">
      <c r="A55" s="4" t="s">
        <v>21</v>
      </c>
    </row>
    <row r="56" spans="1:7" ht="18" customHeight="1" x14ac:dyDescent="0.35"/>
  </sheetData>
  <mergeCells count="16">
    <mergeCell ref="A14:B14"/>
    <mergeCell ref="C3:D3"/>
    <mergeCell ref="A3:B3"/>
    <mergeCell ref="A7:B7"/>
    <mergeCell ref="C7:D7"/>
    <mergeCell ref="A5:B5"/>
    <mergeCell ref="C5:D5"/>
    <mergeCell ref="A6:B6"/>
    <mergeCell ref="C6:D6"/>
    <mergeCell ref="A4:B4"/>
    <mergeCell ref="C4:D4"/>
    <mergeCell ref="H14:H15"/>
    <mergeCell ref="E43:F43"/>
    <mergeCell ref="C14:C15"/>
    <mergeCell ref="E14:F14"/>
    <mergeCell ref="C51:D51"/>
  </mergeCells>
  <conditionalFormatting sqref="C3">
    <cfRule type="expression" dxfId="0" priority="1">
      <formula>ISBLANK(C3)</formula>
    </cfRule>
  </conditionalFormatting>
  <dataValidations count="1">
    <dataValidation type="whole" allowBlank="1" showInputMessage="1" showErrorMessage="1" sqref="A16:A42">
      <formula1>0</formula1>
      <formula2>200</formula2>
    </dataValidation>
  </dataValidations>
  <hyperlinks>
    <hyperlink ref="A50" r:id="rId1"/>
  </hyperlinks>
  <pageMargins left="1.1811023622047245" right="0.23622047244094491" top="1.6363636363636365" bottom="0.78740157480314965" header="0.35486111111111113" footer="0.31496062992125984"/>
  <pageSetup paperSize="9" scale="82" orientation="portrait" r:id="rId2"/>
  <headerFooter>
    <oddHeader>&amp;R&amp;G</oddHeader>
  </headerFooter>
  <drawing r:id="rId3"/>
  <legacyDrawing r:id="rId4"/>
  <legacyDrawingHF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C7A6F4D54FC49A0FCB42AB15C5AA9" ma:contentTypeVersion="13" ma:contentTypeDescription="Create a new document." ma:contentTypeScope="" ma:versionID="3c505ed1630ce13445c0922c58fa855c">
  <xsd:schema xmlns:xsd="http://www.w3.org/2001/XMLSchema" xmlns:xs="http://www.w3.org/2001/XMLSchema" xmlns:p="http://schemas.microsoft.com/office/2006/metadata/properties" xmlns:ns3="81897f63-92c9-41d5-ac2e-33cad1b4c921" xmlns:ns4="ebebb143-cacf-49f3-9847-1ef5187d52c4" targetNamespace="http://schemas.microsoft.com/office/2006/metadata/properties" ma:root="true" ma:fieldsID="a898e32028e3103c48db792cb5e18ddf" ns3:_="" ns4:_="">
    <xsd:import namespace="81897f63-92c9-41d5-ac2e-33cad1b4c921"/>
    <xsd:import namespace="ebebb143-cacf-49f3-9847-1ef5187d52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97f63-92c9-41d5-ac2e-33cad1b4c9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bb143-cacf-49f3-9847-1ef5187d5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A95BFD-BA20-4A91-BDB8-5C78029CD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97f63-92c9-41d5-ac2e-33cad1b4c921"/>
    <ds:schemaRef ds:uri="ebebb143-cacf-49f3-9847-1ef5187d5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D5691-B434-4E9E-B50C-507E4EB51D7C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81897f63-92c9-41d5-ac2e-33cad1b4c921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ebebb143-cacf-49f3-9847-1ef5187d52c4"/>
  </ds:schemaRefs>
</ds:datastoreItem>
</file>

<file path=customXml/itemProps3.xml><?xml version="1.0" encoding="utf-8"?>
<ds:datastoreItem xmlns:ds="http://schemas.openxmlformats.org/officeDocument/2006/customXml" ds:itemID="{BB472232-4917-46FB-ABD2-A1CBDC9D56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BestellForm</vt:lpstr>
      <vt:lpstr>BestellForm!Druckbereich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Seeholzer</dc:creator>
  <cp:lastModifiedBy>Seeholzer</cp:lastModifiedBy>
  <dcterms:created xsi:type="dcterms:W3CDTF">2020-12-28T16:56:22Z</dcterms:created>
  <dcterms:modified xsi:type="dcterms:W3CDTF">2023-04-05T18:39:17Z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7ed875-cb67-40d7-9ea6-a804b08b1148_Enabled">
    <vt:lpwstr>True</vt:lpwstr>
  </property>
  <property fmtid="{D5CDD505-2E9C-101B-9397-08002B2CF9AE}" pid="3" name="MSIP_Label_9a7ed875-cb67-40d7-9ea6-a804b08b1148_SiteId">
    <vt:lpwstr>473672ba-cd07-4371-a2ae-788b4c61840e</vt:lpwstr>
  </property>
  <property fmtid="{D5CDD505-2E9C-101B-9397-08002B2CF9AE}" pid="4" name="MSIP_Label_9a7ed875-cb67-40d7-9ea6-a804b08b1148_Owner">
    <vt:lpwstr>lukas.beck@zurich.com</vt:lpwstr>
  </property>
  <property fmtid="{D5CDD505-2E9C-101B-9397-08002B2CF9AE}" pid="5" name="MSIP_Label_9a7ed875-cb67-40d7-9ea6-a804b08b1148_SetDate">
    <vt:lpwstr>2020-12-29T19:36:28.2603785Z</vt:lpwstr>
  </property>
  <property fmtid="{D5CDD505-2E9C-101B-9397-08002B2CF9AE}" pid="6" name="MSIP_Label_9a7ed875-cb67-40d7-9ea6-a804b08b1148_Name">
    <vt:lpwstr>Public</vt:lpwstr>
  </property>
  <property fmtid="{D5CDD505-2E9C-101B-9397-08002B2CF9AE}" pid="7" name="MSIP_Label_9a7ed875-cb67-40d7-9ea6-a804b08b1148_Application">
    <vt:lpwstr>Microsoft Azure Information Protection</vt:lpwstr>
  </property>
  <property fmtid="{D5CDD505-2E9C-101B-9397-08002B2CF9AE}" pid="8" name="MSIP_Label_9a7ed875-cb67-40d7-9ea6-a804b08b1148_ActionId">
    <vt:lpwstr>1333a2a3-4b03-49b6-8b43-b88dd444205c</vt:lpwstr>
  </property>
  <property fmtid="{D5CDD505-2E9C-101B-9397-08002B2CF9AE}" pid="9" name="MSIP_Label_9a7ed875-cb67-40d7-9ea6-a804b08b1148_Extended_MSFT_Method">
    <vt:lpwstr>Manual</vt:lpwstr>
  </property>
  <property fmtid="{D5CDD505-2E9C-101B-9397-08002B2CF9AE}" pid="10" name="Sensitivity">
    <vt:lpwstr>Public</vt:lpwstr>
  </property>
  <property fmtid="{D5CDD505-2E9C-101B-9397-08002B2CF9AE}" pid="11" name="ContentTypeId">
    <vt:lpwstr>0x010100E8CC7A6F4D54FC49A0FCB42AB15C5AA9</vt:lpwstr>
  </property>
</Properties>
</file>